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600" yWindow="90" windowWidth="18120" windowHeight="11820"/>
  </bookViews>
  <sheets>
    <sheet name="Gewichtsrechner" sheetId="3" r:id="rId1"/>
    <sheet name="Optionen" sheetId="2" state="hidden" r:id="rId2"/>
  </sheets>
  <definedNames>
    <definedName name="anz_blaetter">Optionen!$J$5:$J$24</definedName>
    <definedName name="auswahl">Optionen!$B$5:$B$15</definedName>
    <definedName name="Papier_Gewicht">Optionen!$G$5:$G$19</definedName>
    <definedName name="Umschlag_gewicht">Optionen!$C$29:$H$29</definedName>
    <definedName name="Umschlag_groese">Optionen!$B$30:$B$33</definedName>
  </definedNames>
  <calcPr calcId="145621"/>
</workbook>
</file>

<file path=xl/calcChain.xml><?xml version="1.0" encoding="utf-8"?>
<calcChain xmlns="http://schemas.openxmlformats.org/spreadsheetml/2006/main">
  <c r="E14" i="3" l="1"/>
  <c r="F8" i="3"/>
  <c r="C33" i="3" l="1"/>
  <c r="F6" i="3" s="1"/>
  <c r="F10" i="3" s="1"/>
  <c r="E6" i="2"/>
  <c r="E7" i="2"/>
  <c r="E8" i="2"/>
  <c r="E9" i="2"/>
  <c r="E10" i="2"/>
  <c r="E11" i="2"/>
  <c r="E12" i="2"/>
  <c r="E13" i="2"/>
  <c r="E14" i="2"/>
  <c r="E15" i="2"/>
  <c r="E5" i="2"/>
</calcChain>
</file>

<file path=xl/sharedStrings.xml><?xml version="1.0" encoding="utf-8"?>
<sst xmlns="http://schemas.openxmlformats.org/spreadsheetml/2006/main" count="39" uniqueCount="37">
  <si>
    <t>Optionen</t>
  </si>
  <si>
    <t>Papiergröße</t>
  </si>
  <si>
    <t>DIN A1</t>
  </si>
  <si>
    <t>DIN A2</t>
  </si>
  <si>
    <t>DIN A3</t>
  </si>
  <si>
    <t>DIN A4</t>
  </si>
  <si>
    <t>DIN A5</t>
  </si>
  <si>
    <t>DIN A6</t>
  </si>
  <si>
    <t>DIN A7</t>
  </si>
  <si>
    <t>DIN A8</t>
  </si>
  <si>
    <t>DIN A9</t>
  </si>
  <si>
    <t>DIN A10</t>
  </si>
  <si>
    <t>DIN A0</t>
  </si>
  <si>
    <t>Höhe in cm</t>
  </si>
  <si>
    <t>Breite in cm</t>
  </si>
  <si>
    <r>
      <t>Größe in cm</t>
    </r>
    <r>
      <rPr>
        <b/>
        <vertAlign val="superscript"/>
        <sz val="11"/>
        <color theme="1"/>
        <rFont val="Arial"/>
        <family val="2"/>
      </rPr>
      <t>2</t>
    </r>
  </si>
  <si>
    <t>Blattformat:</t>
  </si>
  <si>
    <t>Anzahl Blätter:</t>
  </si>
  <si>
    <t>Anzahl Blätter</t>
  </si>
  <si>
    <t>Größe gewähltes Blatt</t>
  </si>
  <si>
    <t>Format Umschlag:</t>
  </si>
  <si>
    <t>DIN C6</t>
  </si>
  <si>
    <t>DIN lang</t>
  </si>
  <si>
    <t>DIN C5</t>
  </si>
  <si>
    <t>DIN C4</t>
  </si>
  <si>
    <t>Hilfsberechnungen</t>
  </si>
  <si>
    <t>Gramm/qm Papier</t>
  </si>
  <si>
    <t>Angaben zum Papier</t>
  </si>
  <si>
    <t>Angaben zum Umschlag</t>
  </si>
  <si>
    <t>Ergebnis</t>
  </si>
  <si>
    <t>Gewichtsrechner für Briefe / Porto</t>
  </si>
  <si>
    <t>Anzahl Nachkommastell.</t>
  </si>
  <si>
    <r>
      <t>Papier g/m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:</t>
    </r>
  </si>
  <si>
    <r>
      <t>Umschlag g/m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:</t>
    </r>
  </si>
  <si>
    <t>Gewicht Papier (g):</t>
  </si>
  <si>
    <t>Gewicht Umschlag (g):</t>
  </si>
  <si>
    <t>Gesamtgewicht: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</si>
</sst>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4" fontId="1" fillId="0" borderId="0" xfId="0" applyNumberFormat="1" applyFont="1" applyBorder="1"/>
    <xf numFmtId="0" fontId="5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right" inden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inden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6" fillId="0" borderId="0" xfId="0" applyFont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6" fmlaLink="$C$34" horiz="1" max="6" page="10" val="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ortokalkulator.de/portokalkulator/st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13</xdr:row>
          <xdr:rowOff>19050</xdr:rowOff>
        </xdr:from>
        <xdr:to>
          <xdr:col>5</xdr:col>
          <xdr:colOff>828675</xdr:colOff>
          <xdr:row>14</xdr:row>
          <xdr:rowOff>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1065357</xdr:colOff>
      <xdr:row>16</xdr:row>
      <xdr:rowOff>85725</xdr:rowOff>
    </xdr:from>
    <xdr:to>
      <xdr:col>6</xdr:col>
      <xdr:colOff>56937</xdr:colOff>
      <xdr:row>19</xdr:row>
      <xdr:rowOff>38100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707" y="2647950"/>
          <a:ext cx="142998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G34"/>
  <sheetViews>
    <sheetView showGridLines="0" showRowColHeaders="0" tabSelected="1" workbookViewId="0">
      <selection activeCell="C14" sqref="C14"/>
    </sheetView>
  </sheetViews>
  <sheetFormatPr baseColWidth="10" defaultColWidth="0" defaultRowHeight="14.25" zeroHeight="1" x14ac:dyDescent="0.2"/>
  <cols>
    <col min="1" max="1" width="3.875" customWidth="1"/>
    <col min="2" max="2" width="20.625" customWidth="1"/>
    <col min="3" max="3" width="11" customWidth="1"/>
    <col min="4" max="4" width="6.25" customWidth="1"/>
    <col min="5" max="5" width="20.875" customWidth="1"/>
    <col min="6" max="6" width="11.125" customWidth="1"/>
    <col min="7" max="7" width="5.875" customWidth="1"/>
    <col min="8" max="16384" width="11" hidden="1"/>
  </cols>
  <sheetData>
    <row r="1" spans="2:6" x14ac:dyDescent="0.2"/>
    <row r="2" spans="2:6" ht="18" x14ac:dyDescent="0.25">
      <c r="B2" s="10" t="s">
        <v>30</v>
      </c>
    </row>
    <row r="3" spans="2:6" x14ac:dyDescent="0.2"/>
    <row r="4" spans="2:6" x14ac:dyDescent="0.2">
      <c r="B4" s="11" t="s">
        <v>27</v>
      </c>
      <c r="C4" s="11"/>
      <c r="E4" s="13" t="s">
        <v>29</v>
      </c>
      <c r="F4" s="13"/>
    </row>
    <row r="5" spans="2:6" ht="6" customHeight="1" x14ac:dyDescent="0.2"/>
    <row r="6" spans="2:6" x14ac:dyDescent="0.2">
      <c r="B6" s="14" t="s">
        <v>16</v>
      </c>
      <c r="C6" s="19" t="s">
        <v>5</v>
      </c>
      <c r="E6" s="14" t="s">
        <v>34</v>
      </c>
      <c r="F6" s="20" t="str">
        <f>IF(C34&gt;0,TEXT(C10/10000*C33*C8,"0,"&amp;REPT("0",C34)),TEXT(C10/10000*C33*C8,"0"&amp;REPT("0",C34)))</f>
        <v>24,948</v>
      </c>
    </row>
    <row r="7" spans="2:6" ht="8.1" customHeight="1" x14ac:dyDescent="0.2">
      <c r="B7" s="14"/>
      <c r="C7" s="1"/>
      <c r="E7" s="14"/>
      <c r="F7" s="15"/>
    </row>
    <row r="8" spans="2:6" x14ac:dyDescent="0.2">
      <c r="B8" s="14" t="s">
        <v>17</v>
      </c>
      <c r="C8" s="19">
        <v>4</v>
      </c>
      <c r="E8" s="14" t="s">
        <v>35</v>
      </c>
      <c r="F8" s="20" t="str">
        <f>IF(C34&gt;0,TEXT(VLOOKUP(C14,Optionen!B29:H33,MATCH(C16,Optionen!B29:H29,0),0),"0,"&amp;REPT("0",C34)),TEXT(VLOOKUP(C14,Optionen!B29:H33,MATCH(C16,Optionen!B29:H29,0),0),"0"&amp;REPT("0",C34)))</f>
        <v>4,900</v>
      </c>
    </row>
    <row r="9" spans="2:6" ht="8.1" customHeight="1" x14ac:dyDescent="0.2">
      <c r="B9" s="14"/>
      <c r="C9" s="1"/>
      <c r="E9" s="14"/>
      <c r="F9" s="16"/>
    </row>
    <row r="10" spans="2:6" ht="17.25" x14ac:dyDescent="0.25">
      <c r="B10" s="14" t="s">
        <v>32</v>
      </c>
      <c r="C10" s="19">
        <v>100</v>
      </c>
      <c r="E10" s="17" t="s">
        <v>36</v>
      </c>
      <c r="F10" s="21" t="str">
        <f>IF(C34&gt;0,TEXT(ROUNDUP(F6+F8,C34),"0,"&amp;REPT("0",C34)),TEXT(ROUNDUP(F6+F8,C34),"0"&amp;REPT("0",C34)))</f>
        <v>29,848</v>
      </c>
    </row>
    <row r="11" spans="2:6" ht="15" x14ac:dyDescent="0.25">
      <c r="C11" s="1"/>
      <c r="F11" s="9"/>
    </row>
    <row r="12" spans="2:6" ht="15" x14ac:dyDescent="0.25">
      <c r="B12" s="11" t="s">
        <v>28</v>
      </c>
      <c r="C12" s="12"/>
      <c r="F12" s="9"/>
    </row>
    <row r="13" spans="2:6" ht="6" customHeight="1" x14ac:dyDescent="0.2">
      <c r="C13" s="1"/>
    </row>
    <row r="14" spans="2:6" x14ac:dyDescent="0.2">
      <c r="B14" s="14" t="s">
        <v>20</v>
      </c>
      <c r="C14" s="19" t="s">
        <v>22</v>
      </c>
      <c r="E14" s="22" t="str">
        <f>"Nachkommastellen: " &amp;C34</f>
        <v>Nachkommastellen: 3</v>
      </c>
    </row>
    <row r="15" spans="2:6" ht="8.1" customHeight="1" x14ac:dyDescent="0.2">
      <c r="B15" s="14"/>
      <c r="C15" s="1"/>
    </row>
    <row r="16" spans="2:6" ht="16.5" x14ac:dyDescent="0.2">
      <c r="B16" s="14" t="s">
        <v>33</v>
      </c>
      <c r="C16" s="19">
        <v>90</v>
      </c>
    </row>
    <row r="17" spans="2:2" x14ac:dyDescent="0.2"/>
    <row r="18" spans="2:2" x14ac:dyDescent="0.2"/>
    <row r="19" spans="2:2" x14ac:dyDescent="0.2"/>
    <row r="20" spans="2:2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hidden="1" x14ac:dyDescent="0.2"/>
    <row r="28" spans="2:2" hidden="1" x14ac:dyDescent="0.2"/>
    <row r="29" spans="2:2" hidden="1" x14ac:dyDescent="0.2"/>
    <row r="30" spans="2:2" hidden="1" x14ac:dyDescent="0.2"/>
    <row r="31" spans="2:2" hidden="1" x14ac:dyDescent="0.2"/>
    <row r="32" spans="2:2" ht="15" hidden="1" x14ac:dyDescent="0.25">
      <c r="B32" s="2" t="s">
        <v>25</v>
      </c>
    </row>
    <row r="33" spans="2:3" hidden="1" x14ac:dyDescent="0.2">
      <c r="B33" t="s">
        <v>19</v>
      </c>
      <c r="C33">
        <f>VLOOKUP(C6,Optionen!B5:E15,4,0)</f>
        <v>623.69999999999993</v>
      </c>
    </row>
    <row r="34" spans="2:3" hidden="1" x14ac:dyDescent="0.2">
      <c r="B34" t="s">
        <v>31</v>
      </c>
      <c r="C34" s="18">
        <v>3</v>
      </c>
    </row>
  </sheetData>
  <sheetProtection selectLockedCells="1"/>
  <dataValidations disablePrompts="1" count="5">
    <dataValidation type="list" allowBlank="1" showInputMessage="1" showErrorMessage="1" sqref="C6">
      <formula1>auswahl</formula1>
    </dataValidation>
    <dataValidation type="list" allowBlank="1" showInputMessage="1" showErrorMessage="1" sqref="C8">
      <formula1>anz_blaetter</formula1>
    </dataValidation>
    <dataValidation type="list" allowBlank="1" showInputMessage="1" showErrorMessage="1" sqref="C10:C12">
      <formula1>Papier_Gewicht</formula1>
    </dataValidation>
    <dataValidation type="list" allowBlank="1" showInputMessage="1" showErrorMessage="1" sqref="C14">
      <formula1>Umschlag_groese</formula1>
    </dataValidation>
    <dataValidation type="list" allowBlank="1" showInputMessage="1" showErrorMessage="1" sqref="C16">
      <formula1>Umschlag_gewicht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croll Bar 3">
              <controlPr defaultSize="0" autoPict="0">
                <anchor>
                  <from>
                    <xdr:col>5</xdr:col>
                    <xdr:colOff>38100</xdr:colOff>
                    <xdr:row>13</xdr:row>
                    <xdr:rowOff>19050</xdr:rowOff>
                  </from>
                  <to>
                    <xdr:col>5</xdr:col>
                    <xdr:colOff>828675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33"/>
  <sheetViews>
    <sheetView workbookViewId="0">
      <selection activeCell="J5" sqref="J5:J24"/>
    </sheetView>
  </sheetViews>
  <sheetFormatPr baseColWidth="10" defaultRowHeight="14.25" x14ac:dyDescent="0.2"/>
  <cols>
    <col min="5" max="5" width="12.125" customWidth="1"/>
  </cols>
  <sheetData>
    <row r="1" spans="1:10" ht="15" x14ac:dyDescent="0.25">
      <c r="A1" s="2" t="s">
        <v>0</v>
      </c>
    </row>
    <row r="4" spans="1:10" ht="17.25" x14ac:dyDescent="0.25">
      <c r="B4" s="4" t="s">
        <v>1</v>
      </c>
      <c r="C4" s="4" t="s">
        <v>13</v>
      </c>
      <c r="D4" s="4" t="s">
        <v>14</v>
      </c>
      <c r="E4" s="4" t="s">
        <v>15</v>
      </c>
      <c r="G4" s="5" t="s">
        <v>26</v>
      </c>
      <c r="J4" s="5" t="s">
        <v>18</v>
      </c>
    </row>
    <row r="5" spans="1:10" x14ac:dyDescent="0.2">
      <c r="B5" t="s">
        <v>12</v>
      </c>
      <c r="C5" s="3">
        <v>118.9</v>
      </c>
      <c r="D5" s="3">
        <v>84.1</v>
      </c>
      <c r="E5" s="3">
        <f>C5*D5</f>
        <v>9999.49</v>
      </c>
      <c r="G5">
        <v>60</v>
      </c>
      <c r="J5">
        <v>1</v>
      </c>
    </row>
    <row r="6" spans="1:10" x14ac:dyDescent="0.2">
      <c r="B6" t="s">
        <v>2</v>
      </c>
      <c r="C6" s="3">
        <v>84.1</v>
      </c>
      <c r="D6" s="3">
        <v>59.4</v>
      </c>
      <c r="E6" s="3">
        <f t="shared" ref="E6:E15" si="0">C6*D6</f>
        <v>4995.54</v>
      </c>
      <c r="G6">
        <v>70</v>
      </c>
      <c r="J6">
        <v>2</v>
      </c>
    </row>
    <row r="7" spans="1:10" x14ac:dyDescent="0.2">
      <c r="B7" t="s">
        <v>3</v>
      </c>
      <c r="C7" s="3">
        <v>59.4</v>
      </c>
      <c r="D7" s="3">
        <v>42</v>
      </c>
      <c r="E7" s="3">
        <f t="shared" si="0"/>
        <v>2494.7999999999997</v>
      </c>
      <c r="G7">
        <v>80</v>
      </c>
      <c r="J7">
        <v>3</v>
      </c>
    </row>
    <row r="8" spans="1:10" x14ac:dyDescent="0.2">
      <c r="B8" t="s">
        <v>4</v>
      </c>
      <c r="C8" s="3">
        <v>42</v>
      </c>
      <c r="D8" s="3">
        <v>29.7</v>
      </c>
      <c r="E8" s="3">
        <f t="shared" si="0"/>
        <v>1247.3999999999999</v>
      </c>
      <c r="G8">
        <v>90</v>
      </c>
      <c r="J8">
        <v>4</v>
      </c>
    </row>
    <row r="9" spans="1:10" x14ac:dyDescent="0.2">
      <c r="B9" t="s">
        <v>5</v>
      </c>
      <c r="C9" s="3">
        <v>29.7</v>
      </c>
      <c r="D9" s="3">
        <v>21</v>
      </c>
      <c r="E9" s="3">
        <f t="shared" si="0"/>
        <v>623.69999999999993</v>
      </c>
      <c r="G9">
        <v>100</v>
      </c>
      <c r="J9">
        <v>5</v>
      </c>
    </row>
    <row r="10" spans="1:10" x14ac:dyDescent="0.2">
      <c r="B10" t="s">
        <v>6</v>
      </c>
      <c r="C10" s="3">
        <v>21</v>
      </c>
      <c r="D10" s="3">
        <v>14.8</v>
      </c>
      <c r="E10" s="3">
        <f t="shared" si="0"/>
        <v>310.8</v>
      </c>
      <c r="G10">
        <v>110</v>
      </c>
      <c r="J10">
        <v>6</v>
      </c>
    </row>
    <row r="11" spans="1:10" x14ac:dyDescent="0.2">
      <c r="B11" t="s">
        <v>7</v>
      </c>
      <c r="C11" s="3">
        <v>14.8</v>
      </c>
      <c r="D11" s="3">
        <v>10.5</v>
      </c>
      <c r="E11" s="3">
        <f t="shared" si="0"/>
        <v>155.4</v>
      </c>
      <c r="G11">
        <v>120</v>
      </c>
      <c r="J11">
        <v>7</v>
      </c>
    </row>
    <row r="12" spans="1:10" x14ac:dyDescent="0.2">
      <c r="B12" t="s">
        <v>8</v>
      </c>
      <c r="C12" s="3">
        <v>10.5</v>
      </c>
      <c r="D12" s="3">
        <v>7.4</v>
      </c>
      <c r="E12" s="3">
        <f t="shared" si="0"/>
        <v>77.7</v>
      </c>
      <c r="G12">
        <v>130</v>
      </c>
      <c r="J12">
        <v>8</v>
      </c>
    </row>
    <row r="13" spans="1:10" x14ac:dyDescent="0.2">
      <c r="B13" t="s">
        <v>9</v>
      </c>
      <c r="C13" s="3">
        <v>7.4</v>
      </c>
      <c r="D13" s="3">
        <v>5.2</v>
      </c>
      <c r="E13" s="3">
        <f t="shared" si="0"/>
        <v>38.480000000000004</v>
      </c>
      <c r="G13">
        <v>140</v>
      </c>
      <c r="J13">
        <v>9</v>
      </c>
    </row>
    <row r="14" spans="1:10" x14ac:dyDescent="0.2">
      <c r="B14" t="s">
        <v>10</v>
      </c>
      <c r="C14" s="3">
        <v>5.2</v>
      </c>
      <c r="D14" s="3">
        <v>3.7</v>
      </c>
      <c r="E14" s="3">
        <f t="shared" si="0"/>
        <v>19.240000000000002</v>
      </c>
      <c r="G14">
        <v>150</v>
      </c>
      <c r="J14">
        <v>10</v>
      </c>
    </row>
    <row r="15" spans="1:10" x14ac:dyDescent="0.2">
      <c r="B15" t="s">
        <v>11</v>
      </c>
      <c r="C15" s="3">
        <v>3.7</v>
      </c>
      <c r="D15" s="3">
        <v>2.6</v>
      </c>
      <c r="E15" s="3">
        <f t="shared" si="0"/>
        <v>9.620000000000001</v>
      </c>
      <c r="G15">
        <v>160</v>
      </c>
      <c r="J15">
        <v>11</v>
      </c>
    </row>
    <row r="16" spans="1:10" x14ac:dyDescent="0.2">
      <c r="G16">
        <v>170</v>
      </c>
      <c r="J16">
        <v>12</v>
      </c>
    </row>
    <row r="17" spans="2:10" x14ac:dyDescent="0.2">
      <c r="G17">
        <v>180</v>
      </c>
      <c r="J17">
        <v>13</v>
      </c>
    </row>
    <row r="18" spans="2:10" x14ac:dyDescent="0.2">
      <c r="G18">
        <v>190</v>
      </c>
      <c r="J18">
        <v>14</v>
      </c>
    </row>
    <row r="19" spans="2:10" x14ac:dyDescent="0.2">
      <c r="G19">
        <v>200</v>
      </c>
      <c r="J19">
        <v>15</v>
      </c>
    </row>
    <row r="20" spans="2:10" x14ac:dyDescent="0.2">
      <c r="J20">
        <v>16</v>
      </c>
    </row>
    <row r="21" spans="2:10" x14ac:dyDescent="0.2">
      <c r="J21">
        <v>17</v>
      </c>
    </row>
    <row r="22" spans="2:10" x14ac:dyDescent="0.2">
      <c r="J22">
        <v>18</v>
      </c>
    </row>
    <row r="23" spans="2:10" x14ac:dyDescent="0.2">
      <c r="J23">
        <v>19</v>
      </c>
    </row>
    <row r="24" spans="2:10" x14ac:dyDescent="0.2">
      <c r="J24">
        <v>20</v>
      </c>
    </row>
    <row r="29" spans="2:10" ht="15" x14ac:dyDescent="0.2">
      <c r="B29" s="6"/>
      <c r="C29" s="6">
        <v>70</v>
      </c>
      <c r="D29" s="6">
        <v>80</v>
      </c>
      <c r="E29" s="6">
        <v>90</v>
      </c>
      <c r="F29" s="6">
        <v>100</v>
      </c>
      <c r="G29" s="6">
        <v>110</v>
      </c>
      <c r="H29" s="6">
        <v>120</v>
      </c>
    </row>
    <row r="30" spans="2:10" x14ac:dyDescent="0.2">
      <c r="B30" s="8" t="s">
        <v>21</v>
      </c>
      <c r="C30" s="7">
        <v>2.9</v>
      </c>
      <c r="D30" s="7">
        <v>3.3</v>
      </c>
      <c r="E30" s="7">
        <v>3.7</v>
      </c>
      <c r="F30" s="7">
        <v>4.0999999999999996</v>
      </c>
      <c r="G30" s="7">
        <v>4.5999999999999996</v>
      </c>
      <c r="H30" s="7">
        <v>5</v>
      </c>
    </row>
    <row r="31" spans="2:10" x14ac:dyDescent="0.2">
      <c r="B31" s="8" t="s">
        <v>22</v>
      </c>
      <c r="C31" s="7">
        <v>3.8</v>
      </c>
      <c r="D31" s="7">
        <v>4.3</v>
      </c>
      <c r="E31" s="7">
        <v>4.9000000000000004</v>
      </c>
      <c r="F31" s="7">
        <v>5.4</v>
      </c>
      <c r="G31" s="7">
        <v>6</v>
      </c>
      <c r="H31" s="7">
        <v>6.5</v>
      </c>
    </row>
    <row r="32" spans="2:10" x14ac:dyDescent="0.2">
      <c r="B32" s="8" t="s">
        <v>23</v>
      </c>
      <c r="C32" s="7">
        <v>5.8</v>
      </c>
      <c r="D32" s="7">
        <v>6.7</v>
      </c>
      <c r="E32" s="7">
        <v>7.5</v>
      </c>
      <c r="F32" s="7">
        <v>8.4</v>
      </c>
      <c r="G32" s="7">
        <v>9.1999999999999993</v>
      </c>
      <c r="H32" s="7">
        <v>10</v>
      </c>
    </row>
    <row r="33" spans="2:8" x14ac:dyDescent="0.2">
      <c r="B33" s="8" t="s">
        <v>24</v>
      </c>
      <c r="C33" s="7">
        <v>11.7</v>
      </c>
      <c r="D33" s="7">
        <v>13.4</v>
      </c>
      <c r="E33" s="7">
        <v>15</v>
      </c>
      <c r="F33" s="7">
        <v>16.7</v>
      </c>
      <c r="G33" s="7">
        <v>18.399999999999999</v>
      </c>
      <c r="H33" s="7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Gewichtsrechner</vt:lpstr>
      <vt:lpstr>Optionen</vt:lpstr>
      <vt:lpstr>anz_blaetter</vt:lpstr>
      <vt:lpstr>auswahl</vt:lpstr>
      <vt:lpstr>Papier_Gewicht</vt:lpstr>
      <vt:lpstr>Umschlag_gewicht</vt:lpstr>
      <vt:lpstr>Umschlag_groese</vt:lpstr>
    </vt:vector>
  </TitlesOfParts>
  <Company>Excel-Inside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dcterms:created xsi:type="dcterms:W3CDTF">2013-08-07T04:00:00Z</dcterms:created>
  <dcterms:modified xsi:type="dcterms:W3CDTF">2013-10-11T07:59:09Z</dcterms:modified>
</cp:coreProperties>
</file>